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o\Desktop\"/>
    </mc:Choice>
  </mc:AlternateContent>
  <bookViews>
    <workbookView xWindow="0" yWindow="0" windowWidth="15732" windowHeight="8028"/>
  </bookViews>
  <sheets>
    <sheet name="Sheet1" sheetId="1" r:id="rId1"/>
  </sheets>
  <definedNames>
    <definedName name="solver_adj" localSheetId="0" hidden="1">Sheet1!$E$11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Sheet1!$E$14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5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L21" i="1" l="1"/>
  <c r="K21" i="1"/>
  <c r="J21" i="1"/>
  <c r="I21" i="1"/>
  <c r="H21" i="1"/>
  <c r="G21" i="1"/>
  <c r="F21" i="1"/>
  <c r="J20" i="1"/>
  <c r="I20" i="1"/>
  <c r="H20" i="1"/>
  <c r="G20" i="1"/>
  <c r="F20" i="1"/>
  <c r="E12" i="1"/>
  <c r="I8" i="1"/>
  <c r="G4" i="1"/>
  <c r="G8" i="1" s="1"/>
  <c r="H4" i="1"/>
  <c r="H8" i="1" s="1"/>
  <c r="I4" i="1"/>
  <c r="J4" i="1"/>
  <c r="J8" i="1" s="1"/>
  <c r="G5" i="1"/>
  <c r="G9" i="1" s="1"/>
  <c r="H5" i="1"/>
  <c r="H9" i="1" s="1"/>
  <c r="I5" i="1"/>
  <c r="I9" i="1" s="1"/>
  <c r="J5" i="1"/>
  <c r="J9" i="1" s="1"/>
  <c r="K5" i="1"/>
  <c r="K9" i="1" s="1"/>
  <c r="L5" i="1"/>
  <c r="L9" i="1" s="1"/>
  <c r="F5" i="1"/>
  <c r="F4" i="1"/>
  <c r="E4" i="1" s="1"/>
  <c r="H11" i="1" s="1"/>
  <c r="E5" i="1" l="1"/>
  <c r="F8" i="1"/>
  <c r="E8" i="1" s="1"/>
  <c r="E14" i="1" s="1"/>
  <c r="H12" i="1"/>
  <c r="F9" i="1"/>
  <c r="E9" i="1" s="1"/>
  <c r="E20" i="1"/>
  <c r="E21" i="1"/>
  <c r="E23" i="1" l="1"/>
</calcChain>
</file>

<file path=xl/sharedStrings.xml><?xml version="1.0" encoding="utf-8"?>
<sst xmlns="http://schemas.openxmlformats.org/spreadsheetml/2006/main" count="21" uniqueCount="15">
  <si>
    <t>A</t>
  </si>
  <si>
    <t>B</t>
  </si>
  <si>
    <t>t</t>
  </si>
  <si>
    <t>D_A</t>
  </si>
  <si>
    <t>i=</t>
  </si>
  <si>
    <t>Adisc</t>
  </si>
  <si>
    <t>Bdisc</t>
  </si>
  <si>
    <t>D_B</t>
  </si>
  <si>
    <t>x_1</t>
  </si>
  <si>
    <t>x_2</t>
  </si>
  <si>
    <t>D_P</t>
  </si>
  <si>
    <t>w_1</t>
  </si>
  <si>
    <t>w_2</t>
  </si>
  <si>
    <t>P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</si>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</sst>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4" sqref="E14"/>
    </sheetView>
  </sheetViews>
  <sheetFormatPr defaultRowHeight="14.4" x14ac:dyDescent="0.3"/>
  <sheetData>
    <row r="1" spans="1:12" x14ac:dyDescent="0.3">
      <c r="A1" t="s">
        <v>4</v>
      </c>
      <c r="B1">
        <v>0.12</v>
      </c>
      <c r="D1" t="s">
        <v>2</v>
      </c>
      <c r="E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</row>
    <row r="2" spans="1:12" x14ac:dyDescent="0.3">
      <c r="D2" t="s">
        <v>0</v>
      </c>
      <c r="F2">
        <v>10</v>
      </c>
      <c r="G2">
        <v>10</v>
      </c>
      <c r="H2">
        <v>10</v>
      </c>
      <c r="I2">
        <v>10</v>
      </c>
      <c r="J2">
        <v>110</v>
      </c>
    </row>
    <row r="3" spans="1:12" x14ac:dyDescent="0.3">
      <c r="D3" t="s">
        <v>1</v>
      </c>
      <c r="F3">
        <v>8</v>
      </c>
      <c r="G3">
        <v>8</v>
      </c>
      <c r="H3">
        <v>8</v>
      </c>
      <c r="I3">
        <v>8</v>
      </c>
      <c r="J3">
        <v>8</v>
      </c>
      <c r="K3">
        <v>8</v>
      </c>
      <c r="L3">
        <v>108</v>
      </c>
    </row>
    <row r="4" spans="1:12" x14ac:dyDescent="0.3">
      <c r="D4" t="s">
        <v>5</v>
      </c>
      <c r="E4">
        <f>SUM(F4:L4)</f>
        <v>92.790447595309956</v>
      </c>
      <c r="F4">
        <f>F2*(1+$B$1)^-F$1</f>
        <v>8.928571428571427</v>
      </c>
      <c r="G4">
        <f t="shared" ref="G4:J4" si="0">G2*(1+$B$1)^-G$1</f>
        <v>7.9719387755102034</v>
      </c>
      <c r="H4">
        <f t="shared" si="0"/>
        <v>7.1178024781341085</v>
      </c>
      <c r="I4">
        <f t="shared" si="0"/>
        <v>6.3551807840483123</v>
      </c>
      <c r="J4">
        <f t="shared" si="0"/>
        <v>62.416954129045912</v>
      </c>
    </row>
    <row r="5" spans="1:12" x14ac:dyDescent="0.3">
      <c r="D5" t="s">
        <v>6</v>
      </c>
      <c r="E5">
        <f>SUM(F5:L5)</f>
        <v>81.744973844563091</v>
      </c>
      <c r="F5">
        <f>F3*(1+$B$1)^-F$1</f>
        <v>7.1428571428571423</v>
      </c>
      <c r="G5">
        <f t="shared" ref="G5:L5" si="1">G3*(1+$B$1)^-G$1</f>
        <v>6.3775510204081627</v>
      </c>
      <c r="H5">
        <f t="shared" si="1"/>
        <v>5.694241982507287</v>
      </c>
      <c r="I5">
        <f t="shared" si="1"/>
        <v>5.0841446272386497</v>
      </c>
      <c r="J5">
        <f t="shared" si="1"/>
        <v>4.5394148457487935</v>
      </c>
      <c r="K5">
        <f t="shared" si="1"/>
        <v>4.0530489694185654</v>
      </c>
      <c r="L5">
        <f t="shared" si="1"/>
        <v>48.85371525638449</v>
      </c>
    </row>
    <row r="8" spans="1:12" x14ac:dyDescent="0.3">
      <c r="D8" t="s">
        <v>3</v>
      </c>
      <c r="E8" s="1">
        <f>SUM(F8:J8)/E4</f>
        <v>4.1354617866377499</v>
      </c>
      <c r="F8">
        <f>F1*F4</f>
        <v>8.928571428571427</v>
      </c>
      <c r="G8">
        <f>G1*G4</f>
        <v>15.943877551020407</v>
      </c>
      <c r="H8">
        <f>H1*H4</f>
        <v>21.353407434402325</v>
      </c>
      <c r="I8">
        <f>I1*I4</f>
        <v>25.420723136193249</v>
      </c>
      <c r="J8">
        <f>J1*J4</f>
        <v>312.08477064522958</v>
      </c>
    </row>
    <row r="9" spans="1:12" x14ac:dyDescent="0.3">
      <c r="D9" t="s">
        <v>7</v>
      </c>
      <c r="E9" s="1">
        <f>SUM(F9:L9)/E5</f>
        <v>5.4597685642269127</v>
      </c>
      <c r="F9">
        <f t="shared" ref="F9:L9" si="2">F1*F5</f>
        <v>7.1428571428571423</v>
      </c>
      <c r="G9">
        <f t="shared" si="2"/>
        <v>12.755102040816325</v>
      </c>
      <c r="H9">
        <f t="shared" si="2"/>
        <v>17.082725947521862</v>
      </c>
      <c r="I9">
        <f t="shared" si="2"/>
        <v>20.336578508954599</v>
      </c>
      <c r="J9">
        <f t="shared" si="2"/>
        <v>22.697074228743968</v>
      </c>
      <c r="K9">
        <f t="shared" si="2"/>
        <v>24.318293816511392</v>
      </c>
      <c r="L9">
        <f t="shared" si="2"/>
        <v>341.97600679469144</v>
      </c>
    </row>
    <row r="11" spans="1:12" x14ac:dyDescent="0.3">
      <c r="D11" t="s">
        <v>8</v>
      </c>
      <c r="E11">
        <v>0.34717301175890797</v>
      </c>
      <c r="G11" t="s">
        <v>11</v>
      </c>
      <c r="H11">
        <f>E11/E4*100</f>
        <v>0.37414736188475467</v>
      </c>
    </row>
    <row r="12" spans="1:12" x14ac:dyDescent="0.3">
      <c r="D12" t="s">
        <v>9</v>
      </c>
      <c r="E12">
        <f>1-E11</f>
        <v>0.65282698824109198</v>
      </c>
      <c r="G12" t="s">
        <v>12</v>
      </c>
      <c r="H12">
        <f>E12/E5*100</f>
        <v>0.79861422364931356</v>
      </c>
    </row>
    <row r="14" spans="1:12" x14ac:dyDescent="0.3">
      <c r="D14" t="s">
        <v>10</v>
      </c>
      <c r="E14" s="1">
        <f>E8*E11+E9*E12</f>
        <v>5.0000049917585487</v>
      </c>
    </row>
    <row r="17" spans="1:12" x14ac:dyDescent="0.3">
      <c r="A17" t="s">
        <v>4</v>
      </c>
      <c r="B17">
        <v>0.09</v>
      </c>
      <c r="D17" t="s">
        <v>2</v>
      </c>
      <c r="E17">
        <v>0</v>
      </c>
      <c r="F17">
        <v>1</v>
      </c>
      <c r="G17">
        <v>2</v>
      </c>
      <c r="H17">
        <v>3</v>
      </c>
      <c r="I17">
        <v>4</v>
      </c>
      <c r="J17">
        <v>5</v>
      </c>
      <c r="K17">
        <v>6</v>
      </c>
      <c r="L17">
        <v>7</v>
      </c>
    </row>
    <row r="18" spans="1:12" x14ac:dyDescent="0.3">
      <c r="D18" t="s">
        <v>0</v>
      </c>
      <c r="F18">
        <v>10</v>
      </c>
      <c r="G18">
        <v>10</v>
      </c>
      <c r="H18">
        <v>10</v>
      </c>
      <c r="I18">
        <v>10</v>
      </c>
      <c r="J18">
        <v>110</v>
      </c>
    </row>
    <row r="19" spans="1:12" x14ac:dyDescent="0.3">
      <c r="D19" t="s">
        <v>1</v>
      </c>
      <c r="F19">
        <v>8</v>
      </c>
      <c r="G19">
        <v>8</v>
      </c>
      <c r="H19">
        <v>8</v>
      </c>
      <c r="I19">
        <v>8</v>
      </c>
      <c r="J19">
        <v>8</v>
      </c>
      <c r="K19">
        <v>8</v>
      </c>
      <c r="L19">
        <v>108</v>
      </c>
    </row>
    <row r="20" spans="1:12" x14ac:dyDescent="0.3">
      <c r="D20" t="s">
        <v>5</v>
      </c>
      <c r="E20">
        <f>SUM(F20:L20)</f>
        <v>159.84710610000002</v>
      </c>
      <c r="F20">
        <f t="shared" ref="F20:J21" si="3">F18*(1+$B$17)^(5-F$1)</f>
        <v>14.115816100000004</v>
      </c>
      <c r="G20">
        <f t="shared" si="3"/>
        <v>12.950290000000003</v>
      </c>
      <c r="H20">
        <f t="shared" si="3"/>
        <v>11.881000000000002</v>
      </c>
      <c r="I20">
        <f t="shared" si="3"/>
        <v>10.9</v>
      </c>
      <c r="J20">
        <f t="shared" si="3"/>
        <v>110</v>
      </c>
    </row>
    <row r="21" spans="1:12" x14ac:dyDescent="0.3">
      <c r="D21" t="s">
        <v>6</v>
      </c>
      <c r="E21">
        <f>SUM(F21:L21)</f>
        <v>146.11857369407289</v>
      </c>
      <c r="F21">
        <f t="shared" si="3"/>
        <v>11.292652880000002</v>
      </c>
      <c r="G21">
        <f t="shared" si="3"/>
        <v>10.360232000000002</v>
      </c>
      <c r="H21">
        <f t="shared" si="3"/>
        <v>9.5048000000000012</v>
      </c>
      <c r="I21">
        <f t="shared" si="3"/>
        <v>8.7200000000000006</v>
      </c>
      <c r="J21">
        <f t="shared" si="3"/>
        <v>8</v>
      </c>
      <c r="K21">
        <f>K19*(1+$B$17)^(5-K$1)</f>
        <v>7.3394495412844032</v>
      </c>
      <c r="L21">
        <f>L19*(1+$B$17)^(5-L$1)</f>
        <v>90.90143927278848</v>
      </c>
    </row>
    <row r="23" spans="1:12" x14ac:dyDescent="0.3">
      <c r="D23" t="s">
        <v>13</v>
      </c>
      <c r="E23">
        <f>E20*H11+E21*H12</f>
        <v>176.49874434366453</v>
      </c>
    </row>
    <row r="24" spans="1:12" x14ac:dyDescent="0.3">
      <c r="D24" t="s">
        <v>14</v>
      </c>
      <c r="E24" s="1">
        <f>(E23/100)^(1/5)-1</f>
        <v>0.12033608393103834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Sebastiano Vitali</dc:creator>
  <cp:lastModifiedBy>Sebastiano Vitali</cp:lastModifiedBy>
  <dcterms:created xsi:type="dcterms:W3CDTF">2018-10-19T11:54:41Z</dcterms:created>
  <dcterms:modified xsi:type="dcterms:W3CDTF">2018-10-22T07:55:54Z</dcterms:modified>
</cp:coreProperties>
</file>